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12C392\OneDrive - Montana State University - Bozeman\Marsha\Montguide\2021\"/>
    </mc:Choice>
  </mc:AlternateContent>
  <bookViews>
    <workbookView xWindow="360" yWindow="45" windowWidth="17235" windowHeight="11280"/>
  </bookViews>
  <sheets>
    <sheet name="Instructions" sheetId="3" r:id="rId1"/>
    <sheet name="Example" sheetId="1" r:id="rId2"/>
    <sheet name="Health Care Tracker" sheetId="2" r:id="rId3"/>
  </sheets>
  <calcPr calcId="152511"/>
</workbook>
</file>

<file path=xl/calcChain.xml><?xml version="1.0" encoding="utf-8"?>
<calcChain xmlns="http://schemas.openxmlformats.org/spreadsheetml/2006/main">
  <c r="K6" i="2" l="1"/>
  <c r="M6" i="2" s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2" i="1"/>
  <c r="H11" i="1"/>
  <c r="H10" i="1"/>
  <c r="H9" i="1"/>
  <c r="H8" i="1"/>
  <c r="H7" i="1"/>
  <c r="H6" i="1"/>
  <c r="H13" i="1"/>
  <c r="K6" i="1"/>
  <c r="L6" i="2" l="1"/>
  <c r="K7" i="2" s="1"/>
  <c r="L7" i="2" s="1"/>
  <c r="K8" i="2" l="1"/>
  <c r="M8" i="2" s="1"/>
  <c r="M7" i="2"/>
  <c r="M6" i="1"/>
  <c r="L6" i="1"/>
  <c r="K7" i="1" s="1"/>
  <c r="M7" i="1" s="1"/>
  <c r="L7" i="1" l="1"/>
  <c r="L8" i="2"/>
  <c r="K8" i="1" l="1"/>
  <c r="M8" i="1" s="1"/>
  <c r="K9" i="2"/>
  <c r="M9" i="2" s="1"/>
  <c r="L8" i="1" l="1"/>
  <c r="L9" i="2"/>
  <c r="K9" i="1" l="1"/>
  <c r="M9" i="1" s="1"/>
  <c r="K10" i="2"/>
  <c r="M10" i="2" s="1"/>
  <c r="L9" i="1" l="1"/>
  <c r="L10" i="2"/>
  <c r="K10" i="1" l="1"/>
  <c r="M10" i="1" s="1"/>
  <c r="K11" i="2"/>
  <c r="M11" i="2" s="1"/>
  <c r="L10" i="1" l="1"/>
  <c r="L11" i="2"/>
  <c r="K12" i="2" s="1"/>
  <c r="M12" i="2" s="1"/>
  <c r="K11" i="1" l="1"/>
  <c r="M11" i="1" s="1"/>
  <c r="L12" i="2"/>
  <c r="L11" i="1" l="1"/>
  <c r="K13" i="2"/>
  <c r="M13" i="2" s="1"/>
  <c r="K12" i="1" l="1"/>
  <c r="M12" i="1" s="1"/>
  <c r="L13" i="2"/>
  <c r="K14" i="2" s="1"/>
  <c r="M14" i="2" s="1"/>
  <c r="L12" i="1" l="1"/>
  <c r="L14" i="2"/>
  <c r="K13" i="1" l="1"/>
  <c r="M13" i="1" s="1"/>
  <c r="K15" i="2"/>
  <c r="M15" i="2" s="1"/>
  <c r="L13" i="1" l="1"/>
  <c r="L15" i="2"/>
  <c r="K16" i="2" s="1"/>
  <c r="M16" i="2" s="1"/>
  <c r="K14" i="1" l="1"/>
  <c r="M14" i="1" s="1"/>
  <c r="L16" i="2"/>
  <c r="L14" i="1" l="1"/>
  <c r="K17" i="2"/>
  <c r="M17" i="2" s="1"/>
  <c r="K15" i="1" l="1"/>
  <c r="M15" i="1" s="1"/>
  <c r="L17" i="2"/>
  <c r="L15" i="1" l="1"/>
  <c r="K18" i="2"/>
  <c r="M18" i="2" s="1"/>
  <c r="K16" i="1" l="1"/>
  <c r="M16" i="1" s="1"/>
  <c r="L18" i="2"/>
  <c r="L16" i="1" l="1"/>
  <c r="K19" i="2"/>
  <c r="M19" i="2" s="1"/>
  <c r="K17" i="1" l="1"/>
  <c r="M17" i="1" s="1"/>
  <c r="L19" i="2"/>
  <c r="L17" i="1" l="1"/>
  <c r="K20" i="2"/>
  <c r="M20" i="2" s="1"/>
  <c r="K18" i="1" l="1"/>
  <c r="M18" i="1" s="1"/>
  <c r="L20" i="2"/>
  <c r="L18" i="1" l="1"/>
  <c r="K21" i="2"/>
  <c r="M21" i="2" s="1"/>
  <c r="K19" i="1" l="1"/>
  <c r="M19" i="1" s="1"/>
  <c r="L21" i="2"/>
  <c r="K22" i="2" s="1"/>
  <c r="M22" i="2" s="1"/>
  <c r="L19" i="1" l="1"/>
  <c r="L22" i="2"/>
  <c r="K20" i="1" l="1"/>
  <c r="M20" i="1" s="1"/>
  <c r="K23" i="2"/>
  <c r="M23" i="2" s="1"/>
  <c r="L20" i="1" l="1"/>
  <c r="L23" i="2"/>
  <c r="K24" i="2" s="1"/>
  <c r="M24" i="2" s="1"/>
  <c r="K21" i="1" l="1"/>
  <c r="M21" i="1" s="1"/>
  <c r="L24" i="2"/>
  <c r="L21" i="1" l="1"/>
  <c r="K25" i="2"/>
  <c r="M25" i="2" s="1"/>
  <c r="K22" i="1" l="1"/>
  <c r="M22" i="1" s="1"/>
  <c r="L25" i="2"/>
  <c r="L22" i="1" l="1"/>
  <c r="K23" i="1" s="1"/>
  <c r="M23" i="1" s="1"/>
  <c r="K26" i="2"/>
  <c r="M26" i="2" s="1"/>
  <c r="L23" i="1" l="1"/>
  <c r="K24" i="1" s="1"/>
  <c r="M24" i="1" s="1"/>
  <c r="L26" i="2"/>
  <c r="K27" i="2" s="1"/>
  <c r="M27" i="2" s="1"/>
  <c r="L24" i="1" l="1"/>
  <c r="K25" i="1" s="1"/>
  <c r="M25" i="1" s="1"/>
  <c r="L27" i="2"/>
  <c r="L25" i="1" l="1"/>
  <c r="K26" i="1" s="1"/>
  <c r="M26" i="1" s="1"/>
  <c r="K28" i="2"/>
  <c r="M28" i="2" s="1"/>
  <c r="L26" i="1" l="1"/>
  <c r="K27" i="1" s="1"/>
  <c r="M27" i="1" s="1"/>
  <c r="L28" i="2"/>
  <c r="L27" i="1" l="1"/>
  <c r="K28" i="1" s="1"/>
  <c r="M28" i="1" s="1"/>
  <c r="K29" i="2"/>
  <c r="M29" i="2" s="1"/>
  <c r="L28" i="1" l="1"/>
  <c r="L29" i="2"/>
  <c r="K29" i="1" l="1"/>
  <c r="M29" i="1" s="1"/>
  <c r="K30" i="2"/>
  <c r="M30" i="2" s="1"/>
  <c r="M32" i="2" s="1"/>
  <c r="L29" i="1" l="1"/>
  <c r="L30" i="2"/>
  <c r="K30" i="1" l="1"/>
  <c r="M30" i="1" s="1"/>
  <c r="M32" i="1" s="1"/>
  <c r="L30" i="1" l="1"/>
</calcChain>
</file>

<file path=xl/sharedStrings.xml><?xml version="1.0" encoding="utf-8"?>
<sst xmlns="http://schemas.openxmlformats.org/spreadsheetml/2006/main" count="174" uniqueCount="83">
  <si>
    <t>Date</t>
  </si>
  <si>
    <t>Provider</t>
  </si>
  <si>
    <t>Service Provided</t>
  </si>
  <si>
    <t>Total Charge</t>
  </si>
  <si>
    <t>Insurance Payment</t>
  </si>
  <si>
    <t>Amount Paid</t>
  </si>
  <si>
    <t>Method of Payment</t>
  </si>
  <si>
    <t>Dr. Johnson</t>
  </si>
  <si>
    <t>Check-Up</t>
  </si>
  <si>
    <t>Check</t>
  </si>
  <si>
    <t># 1788</t>
  </si>
  <si>
    <t>Flex Plan Balance</t>
  </si>
  <si>
    <t>Hospital</t>
  </si>
  <si>
    <t>physical</t>
  </si>
  <si>
    <t>Clinic</t>
  </si>
  <si>
    <t>Flu Shot</t>
  </si>
  <si>
    <t>hospital</t>
  </si>
  <si>
    <t>MRI</t>
  </si>
  <si>
    <t>Flex Plan Annual Contribution</t>
  </si>
  <si>
    <t>Dr. Wilson</t>
  </si>
  <si>
    <t>Physical Ther.</t>
  </si>
  <si>
    <t>Credit Card</t>
  </si>
  <si>
    <t>Direct Bill</t>
  </si>
  <si>
    <t>Cash</t>
  </si>
  <si>
    <t>Year</t>
  </si>
  <si>
    <t>Patient</t>
  </si>
  <si>
    <t>Jeff</t>
  </si>
  <si>
    <t>Lara</t>
  </si>
  <si>
    <t>Will</t>
  </si>
  <si>
    <t>Dr. Ramsey</t>
  </si>
  <si>
    <t>Eye Exam</t>
  </si>
  <si>
    <t>#1950</t>
  </si>
  <si>
    <t># 1794</t>
  </si>
  <si>
    <t># 1798</t>
  </si>
  <si>
    <t>Dr. Smith</t>
  </si>
  <si>
    <t>Dental Exam</t>
  </si>
  <si>
    <t>Notes:</t>
  </si>
  <si>
    <t>Nurse</t>
  </si>
  <si>
    <t>n/a</t>
  </si>
  <si>
    <t>Total MSA/HSA Eligible</t>
  </si>
  <si>
    <t>Charged on 3/1</t>
  </si>
  <si>
    <t>Amount to be submitted to Flex Plan</t>
  </si>
  <si>
    <t>ABC Pharmacy</t>
  </si>
  <si>
    <t>Blood Pres. Med.</t>
  </si>
  <si>
    <t>Health Care Expenses Tracking Worksheet (Example)</t>
  </si>
  <si>
    <t>Amount Eligible for MSA or HSA</t>
  </si>
  <si>
    <t>Note: Please enter data in yellow shaded cells.</t>
  </si>
  <si>
    <t>Tatanus Shot</t>
  </si>
  <si>
    <t xml:space="preserve">for Montana Medical Care Savings Accounts (MSAs), </t>
  </si>
  <si>
    <t>Directions: Review the Health Care Expenses Tracking worksheet (“Example” Tab). Then enter your figures on the “Health Care Tracker” tab.</t>
  </si>
  <si>
    <t>Date:</t>
  </si>
  <si>
    <t>Enter the name of the patient.</t>
  </si>
  <si>
    <t>Enter name of provider such as doctor's last name, hospital, or lab.</t>
  </si>
  <si>
    <t>Enter description of treatment such as office visit, chiropractor, lab work, MRI, or physical therapy.</t>
  </si>
  <si>
    <t>Enter amount of the total bill for medical service provided.</t>
  </si>
  <si>
    <t>Enter amount that insurance paid for the covered medical services.</t>
  </si>
  <si>
    <t>The difference between the amount the provider charged and the amount insurance paid generally is the amount you owe.  Enter the amount here that you actually paid for the service.</t>
  </si>
  <si>
    <t>Enter the method you used to pay the bill:  cash, check or credit card.</t>
  </si>
  <si>
    <t>Patient:</t>
  </si>
  <si>
    <t>Provider:</t>
  </si>
  <si>
    <t>Service Provided:</t>
  </si>
  <si>
    <t>Total Charge:</t>
  </si>
  <si>
    <t>Insurance Payment:</t>
  </si>
  <si>
    <t>Amount Paid:</t>
  </si>
  <si>
    <t>Method of Payment:</t>
  </si>
  <si>
    <t>Amount Submitted to Flex Plan:</t>
  </si>
  <si>
    <t>Flex Plan Balance:</t>
  </si>
  <si>
    <t>Amount Eligible for MSA or HSA:</t>
  </si>
  <si>
    <t>Enter check number, date of credit card charge, which credit card, etc.</t>
  </si>
  <si>
    <t>Enter the amount of this charge that has been (and is eligible to be) submitted to a Flex Plan for reimbursement. If you do not have a flex plan leave this column blank.</t>
  </si>
  <si>
    <t>This column helps you track the amount you have remaining in your flex plan for the current year.</t>
  </si>
  <si>
    <t>Adjustments or Discounts</t>
  </si>
  <si>
    <t>Adjustments or Discounts:</t>
  </si>
  <si>
    <t>Enter the amount of any discounts or adjustments to expenses.</t>
  </si>
  <si>
    <t>Updated 9/7/11</t>
  </si>
  <si>
    <t>Template for Tracking Eligible Medical Care Expenses</t>
  </si>
  <si>
    <t>Enter month, day and year such as 01/06/18.</t>
  </si>
  <si>
    <t>Enter the amount that is eligible for repayment from a Health Savings Account (Federal) or Montana Medical Savings Account.</t>
  </si>
  <si>
    <t>Developers: Joel B. Schumacher, Extension Economics Associate Specialist, Montana State University ,</t>
  </si>
  <si>
    <t xml:space="preserve">                   Keri D. Hayes, MSU Publications Assistant</t>
  </si>
  <si>
    <t xml:space="preserve">Suggestions or comments may be sen to jschumacher@montana.edu. </t>
  </si>
  <si>
    <t>Updated 1/2018</t>
  </si>
  <si>
    <t>Health Care Savings Accounts (Federal), Flexible Spending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</si>
</sst>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m/d/yy;@"/>
  </numFmts>
  <fonts count="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 applyAlignment="1">
      <alignment horizont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8" fontId="3" fillId="0" borderId="0" xfId="0" applyNumberFormat="1" applyFont="1"/>
    <xf numFmtId="8" fontId="0" fillId="0" borderId="1" xfId="0" applyNumberFormat="1" applyBorder="1" applyAlignment="1">
      <alignment horizontal="right"/>
    </xf>
    <xf numFmtId="6" fontId="0" fillId="2" borderId="1" xfId="0" applyNumberFormat="1" applyFill="1" applyBorder="1"/>
    <xf numFmtId="164" fontId="0" fillId="2" borderId="1" xfId="0" applyNumberFormat="1" applyFill="1" applyBorder="1"/>
    <xf numFmtId="0" fontId="0" fillId="2" borderId="1" xfId="0" applyFill="1" applyBorder="1"/>
    <xf numFmtId="8" fontId="0" fillId="2" borderId="1" xfId="0" applyNumberFormat="1" applyFill="1" applyBorder="1"/>
    <xf numFmtId="0" fontId="0" fillId="0" borderId="2" xfId="0" applyBorder="1"/>
    <xf numFmtId="0" fontId="0" fillId="2" borderId="2" xfId="0" applyFill="1" applyBorder="1"/>
    <xf numFmtId="0" fontId="7" fillId="0" borderId="1" xfId="0" applyFont="1" applyBorder="1"/>
    <xf numFmtId="0" fontId="6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Border="1"/>
    <xf numFmtId="49" fontId="6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4" fillId="2" borderId="0" xfId="0" applyFont="1" applyFill="1" applyAlignment="1"/>
    <xf numFmtId="0" fontId="0" fillId="2" borderId="0" xfId="0" applyFill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workbookViewId="0">
      <selection activeCell="D5" sqref="D5"/>
    </sheetView>
  </sheetViews>
  <sheetFormatPr defaultRowHeight="12.75" x14ac:dyDescent="0.2"/>
  <cols>
    <col min="1" max="1" width="40.42578125" customWidth="1"/>
    <col min="2" max="2" width="52.85546875" customWidth="1"/>
    <col min="3" max="3" width="11" customWidth="1"/>
  </cols>
  <sheetData>
    <row r="1" spans="1:6" ht="18" x14ac:dyDescent="0.25">
      <c r="A1" s="19" t="s">
        <v>75</v>
      </c>
      <c r="B1" s="20"/>
    </row>
    <row r="2" spans="1:6" ht="18" x14ac:dyDescent="0.25">
      <c r="A2" s="19" t="s">
        <v>48</v>
      </c>
      <c r="B2" s="20"/>
    </row>
    <row r="3" spans="1:6" ht="18" x14ac:dyDescent="0.25">
      <c r="A3" s="19" t="s">
        <v>82</v>
      </c>
      <c r="B3" s="21"/>
    </row>
    <row r="5" spans="1:6" ht="32.25" customHeight="1" x14ac:dyDescent="0.2">
      <c r="A5" s="17" t="s">
        <v>49</v>
      </c>
      <c r="B5" s="18"/>
      <c r="C5" s="15"/>
      <c r="D5" s="15"/>
      <c r="E5" s="15"/>
      <c r="F5" s="15"/>
    </row>
    <row r="7" spans="1:6" ht="15" x14ac:dyDescent="0.2">
      <c r="A7" s="13" t="s">
        <v>50</v>
      </c>
      <c r="B7" s="14" t="s">
        <v>76</v>
      </c>
    </row>
    <row r="8" spans="1:6" ht="24.75" customHeight="1" x14ac:dyDescent="0.2">
      <c r="A8" s="13" t="s">
        <v>58</v>
      </c>
      <c r="B8" s="14" t="s">
        <v>51</v>
      </c>
    </row>
    <row r="9" spans="1:6" ht="34.5" customHeight="1" x14ac:dyDescent="0.2">
      <c r="A9" s="13" t="s">
        <v>59</v>
      </c>
      <c r="B9" s="14" t="s">
        <v>52</v>
      </c>
    </row>
    <row r="10" spans="1:6" ht="45" customHeight="1" x14ac:dyDescent="0.2">
      <c r="A10" s="13" t="s">
        <v>60</v>
      </c>
      <c r="B10" s="14" t="s">
        <v>53</v>
      </c>
    </row>
    <row r="11" spans="1:6" ht="36" customHeight="1" x14ac:dyDescent="0.2">
      <c r="A11" s="13" t="s">
        <v>61</v>
      </c>
      <c r="B11" s="14" t="s">
        <v>54</v>
      </c>
    </row>
    <row r="12" spans="1:6" ht="36" customHeight="1" x14ac:dyDescent="0.2">
      <c r="A12" s="13" t="s">
        <v>72</v>
      </c>
      <c r="B12" s="14" t="s">
        <v>73</v>
      </c>
    </row>
    <row r="13" spans="1:6" ht="36.75" customHeight="1" x14ac:dyDescent="0.2">
      <c r="A13" s="13" t="s">
        <v>62</v>
      </c>
      <c r="B13" s="14" t="s">
        <v>55</v>
      </c>
    </row>
    <row r="14" spans="1:6" ht="79.5" customHeight="1" x14ac:dyDescent="0.2">
      <c r="A14" s="13" t="s">
        <v>63</v>
      </c>
      <c r="B14" s="14" t="s">
        <v>56</v>
      </c>
    </row>
    <row r="15" spans="1:6" ht="38.25" customHeight="1" x14ac:dyDescent="0.2">
      <c r="A15" s="13" t="s">
        <v>64</v>
      </c>
      <c r="B15" s="14" t="s">
        <v>57</v>
      </c>
    </row>
    <row r="16" spans="1:6" ht="36.75" customHeight="1" x14ac:dyDescent="0.2">
      <c r="A16" s="13" t="s">
        <v>36</v>
      </c>
      <c r="B16" s="14" t="s">
        <v>68</v>
      </c>
    </row>
    <row r="17" spans="1:2" ht="70.5" customHeight="1" x14ac:dyDescent="0.2">
      <c r="A17" s="13" t="s">
        <v>65</v>
      </c>
      <c r="B17" s="14" t="s">
        <v>69</v>
      </c>
    </row>
    <row r="18" spans="1:2" ht="51" customHeight="1" x14ac:dyDescent="0.2">
      <c r="A18" s="13" t="s">
        <v>66</v>
      </c>
      <c r="B18" s="14" t="s">
        <v>70</v>
      </c>
    </row>
    <row r="19" spans="1:2" ht="50.25" customHeight="1" x14ac:dyDescent="0.2">
      <c r="A19" s="13" t="s">
        <v>67</v>
      </c>
      <c r="B19" s="14" t="s">
        <v>77</v>
      </c>
    </row>
    <row r="21" spans="1:2" x14ac:dyDescent="0.2">
      <c r="A21" s="16" t="s">
        <v>78</v>
      </c>
    </row>
    <row r="22" spans="1:2" x14ac:dyDescent="0.2">
      <c r="A22" s="16" t="s">
        <v>79</v>
      </c>
    </row>
    <row r="24" spans="1:2" x14ac:dyDescent="0.2">
      <c r="A24" t="s">
        <v>80</v>
      </c>
    </row>
  </sheetData>
  <mergeCells count="4">
    <mergeCell ref="A5:B5"/>
    <mergeCell ref="A1:B1"/>
    <mergeCell ref="A2:B2"/>
    <mergeCell ref="A3:B3"/>
  </mergeCells>
  <pageMargins left="0.7" right="0.7" top="0.75" bottom="0.75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selection activeCell="N21" sqref="N21"/>
    </sheetView>
  </sheetViews>
  <sheetFormatPr defaultRowHeight="12.75" x14ac:dyDescent="0.2"/>
  <cols>
    <col min="1" max="1" width="9" customWidth="1"/>
    <col min="2" max="2" width="7.5703125" customWidth="1"/>
    <col min="3" max="3" width="15.140625" customWidth="1"/>
    <col min="4" max="4" width="16" customWidth="1"/>
    <col min="5" max="5" width="8.140625" bestFit="1" customWidth="1"/>
    <col min="6" max="6" width="12.28515625" customWidth="1"/>
    <col min="7" max="7" width="9" bestFit="1" customWidth="1"/>
    <col min="8" max="8" width="8.140625" bestFit="1" customWidth="1"/>
    <col min="9" max="9" width="12.140625" customWidth="1"/>
    <col min="10" max="10" width="13.7109375" customWidth="1"/>
    <col min="11" max="11" width="10.140625" customWidth="1"/>
    <col min="12" max="12" width="9.7109375" bestFit="1" customWidth="1"/>
    <col min="13" max="13" width="10.5703125" customWidth="1"/>
  </cols>
  <sheetData>
    <row r="1" spans="1:13" ht="15.75" x14ac:dyDescent="0.25">
      <c r="A1" s="2" t="s">
        <v>44</v>
      </c>
      <c r="B1" s="2"/>
    </row>
    <row r="2" spans="1:13" x14ac:dyDescent="0.2">
      <c r="A2" s="23" t="s">
        <v>46</v>
      </c>
      <c r="B2" s="24"/>
      <c r="C2" s="24"/>
      <c r="D2" s="24"/>
    </row>
    <row r="3" spans="1:13" x14ac:dyDescent="0.2">
      <c r="A3" s="11" t="s">
        <v>24</v>
      </c>
      <c r="B3" s="12">
        <v>2018</v>
      </c>
    </row>
    <row r="4" spans="1:13" x14ac:dyDescent="0.2">
      <c r="A4" s="22" t="s">
        <v>18</v>
      </c>
      <c r="B4" s="22"/>
      <c r="C4" s="22"/>
      <c r="D4" s="7">
        <v>500</v>
      </c>
    </row>
    <row r="5" spans="1:13" s="1" customFormat="1" ht="66" customHeight="1" x14ac:dyDescent="0.2">
      <c r="A5" s="1" t="s">
        <v>0</v>
      </c>
      <c r="B5" s="1" t="s">
        <v>25</v>
      </c>
      <c r="C5" s="1" t="s">
        <v>1</v>
      </c>
      <c r="D5" s="1" t="s">
        <v>2</v>
      </c>
      <c r="E5" s="1" t="s">
        <v>3</v>
      </c>
      <c r="F5" s="1" t="s">
        <v>71</v>
      </c>
      <c r="G5" s="1" t="s">
        <v>4</v>
      </c>
      <c r="H5" s="1" t="s">
        <v>5</v>
      </c>
      <c r="I5" s="1" t="s">
        <v>6</v>
      </c>
      <c r="J5" s="1" t="s">
        <v>36</v>
      </c>
      <c r="K5" s="1" t="s">
        <v>41</v>
      </c>
      <c r="L5" s="1" t="s">
        <v>11</v>
      </c>
      <c r="M5" s="1" t="s">
        <v>45</v>
      </c>
    </row>
    <row r="6" spans="1:13" x14ac:dyDescent="0.2">
      <c r="A6" s="8">
        <v>43122</v>
      </c>
      <c r="B6" s="8" t="s">
        <v>26</v>
      </c>
      <c r="C6" s="9" t="s">
        <v>7</v>
      </c>
      <c r="D6" s="9" t="s">
        <v>8</v>
      </c>
      <c r="E6" s="10">
        <v>88.5</v>
      </c>
      <c r="F6" s="10">
        <v>0</v>
      </c>
      <c r="G6" s="10">
        <v>70.8</v>
      </c>
      <c r="H6" s="10">
        <f t="shared" ref="H6:H12" si="0">E6-G6-F6</f>
        <v>17.700000000000003</v>
      </c>
      <c r="I6" s="9" t="s">
        <v>9</v>
      </c>
      <c r="J6" s="9" t="s">
        <v>10</v>
      </c>
      <c r="K6" s="6">
        <f>IF(H6&lt;D4,H6,D4)</f>
        <v>17.700000000000003</v>
      </c>
      <c r="L6" s="6">
        <f>D4-K6</f>
        <v>482.3</v>
      </c>
      <c r="M6" s="6">
        <f>H6-K6</f>
        <v>0</v>
      </c>
    </row>
    <row r="7" spans="1:13" x14ac:dyDescent="0.2">
      <c r="A7" s="8">
        <v>43129</v>
      </c>
      <c r="B7" s="8" t="s">
        <v>27</v>
      </c>
      <c r="C7" s="9" t="s">
        <v>12</v>
      </c>
      <c r="D7" s="9" t="s">
        <v>8</v>
      </c>
      <c r="E7" s="10">
        <v>384.2</v>
      </c>
      <c r="F7" s="10">
        <v>0</v>
      </c>
      <c r="G7" s="10">
        <v>312.5</v>
      </c>
      <c r="H7" s="10">
        <f t="shared" si="0"/>
        <v>71.699999999999989</v>
      </c>
      <c r="I7" s="9" t="s">
        <v>9</v>
      </c>
      <c r="J7" s="9" t="s">
        <v>32</v>
      </c>
      <c r="K7" s="6">
        <f>IF(H7&lt;L6,H7,L6)</f>
        <v>71.699999999999989</v>
      </c>
      <c r="L7" s="6">
        <f>L6-K7</f>
        <v>410.6</v>
      </c>
      <c r="M7" s="6">
        <f t="shared" ref="M7:M30" si="1">H7-K7</f>
        <v>0</v>
      </c>
    </row>
    <row r="8" spans="1:13" x14ac:dyDescent="0.2">
      <c r="A8" s="8">
        <v>43132</v>
      </c>
      <c r="B8" s="8" t="s">
        <v>26</v>
      </c>
      <c r="C8" s="9" t="s">
        <v>7</v>
      </c>
      <c r="D8" s="9" t="s">
        <v>13</v>
      </c>
      <c r="E8" s="10">
        <v>212</v>
      </c>
      <c r="F8" s="10">
        <v>0</v>
      </c>
      <c r="G8" s="10">
        <v>160</v>
      </c>
      <c r="H8" s="10">
        <f t="shared" si="0"/>
        <v>52</v>
      </c>
      <c r="I8" s="9" t="s">
        <v>9</v>
      </c>
      <c r="J8" s="9" t="s">
        <v>33</v>
      </c>
      <c r="K8" s="6">
        <f t="shared" ref="K8:K30" si="2">IF(H8&lt;L7,H8,L7)</f>
        <v>52</v>
      </c>
      <c r="L8" s="6">
        <f t="shared" ref="L8:L30" si="3">L7-K8</f>
        <v>358.6</v>
      </c>
      <c r="M8" s="6">
        <f t="shared" si="1"/>
        <v>0</v>
      </c>
    </row>
    <row r="9" spans="1:13" x14ac:dyDescent="0.2">
      <c r="A9" s="8">
        <v>43145</v>
      </c>
      <c r="B9" s="8" t="s">
        <v>27</v>
      </c>
      <c r="C9" s="9" t="s">
        <v>14</v>
      </c>
      <c r="D9" s="9" t="s">
        <v>47</v>
      </c>
      <c r="E9" s="10">
        <v>30</v>
      </c>
      <c r="F9" s="10">
        <v>1.3</v>
      </c>
      <c r="G9" s="10">
        <v>28.7</v>
      </c>
      <c r="H9" s="10">
        <f t="shared" si="0"/>
        <v>0</v>
      </c>
      <c r="I9" s="9" t="s">
        <v>38</v>
      </c>
      <c r="J9" s="9"/>
      <c r="K9" s="6">
        <f t="shared" si="2"/>
        <v>0</v>
      </c>
      <c r="L9" s="6">
        <f t="shared" si="3"/>
        <v>358.6</v>
      </c>
      <c r="M9" s="6">
        <f t="shared" si="1"/>
        <v>0</v>
      </c>
    </row>
    <row r="10" spans="1:13" x14ac:dyDescent="0.2">
      <c r="A10" s="8">
        <v>43159</v>
      </c>
      <c r="B10" s="8" t="s">
        <v>27</v>
      </c>
      <c r="C10" s="9" t="s">
        <v>16</v>
      </c>
      <c r="D10" s="9" t="s">
        <v>17</v>
      </c>
      <c r="E10" s="10">
        <v>500</v>
      </c>
      <c r="F10" s="10">
        <v>0</v>
      </c>
      <c r="G10" s="10">
        <v>400</v>
      </c>
      <c r="H10" s="10">
        <f t="shared" si="0"/>
        <v>100</v>
      </c>
      <c r="I10" s="9" t="s">
        <v>21</v>
      </c>
      <c r="J10" s="9" t="s">
        <v>40</v>
      </c>
      <c r="K10" s="6">
        <f t="shared" si="2"/>
        <v>100</v>
      </c>
      <c r="L10" s="6">
        <f t="shared" si="3"/>
        <v>258.60000000000002</v>
      </c>
      <c r="M10" s="6">
        <f t="shared" si="1"/>
        <v>0</v>
      </c>
    </row>
    <row r="11" spans="1:13" x14ac:dyDescent="0.2">
      <c r="A11" s="8">
        <v>43174</v>
      </c>
      <c r="B11" s="8" t="s">
        <v>27</v>
      </c>
      <c r="C11" s="9" t="s">
        <v>19</v>
      </c>
      <c r="D11" s="9" t="s">
        <v>20</v>
      </c>
      <c r="E11" s="10">
        <v>120</v>
      </c>
      <c r="F11" s="10">
        <v>0</v>
      </c>
      <c r="G11" s="10">
        <v>94</v>
      </c>
      <c r="H11" s="10">
        <f t="shared" si="0"/>
        <v>26</v>
      </c>
      <c r="I11" s="9" t="s">
        <v>21</v>
      </c>
      <c r="J11" s="9" t="s">
        <v>22</v>
      </c>
      <c r="K11" s="6">
        <f t="shared" si="2"/>
        <v>26</v>
      </c>
      <c r="L11" s="6">
        <f t="shared" si="3"/>
        <v>232.60000000000002</v>
      </c>
      <c r="M11" s="6">
        <f t="shared" si="1"/>
        <v>0</v>
      </c>
    </row>
    <row r="12" spans="1:13" x14ac:dyDescent="0.2">
      <c r="A12" s="8">
        <v>43190</v>
      </c>
      <c r="B12" s="8" t="s">
        <v>27</v>
      </c>
      <c r="C12" s="9" t="s">
        <v>19</v>
      </c>
      <c r="D12" s="9" t="s">
        <v>20</v>
      </c>
      <c r="E12" s="10">
        <v>120</v>
      </c>
      <c r="F12" s="10">
        <v>0</v>
      </c>
      <c r="G12" s="10">
        <v>94</v>
      </c>
      <c r="H12" s="10">
        <f t="shared" si="0"/>
        <v>26</v>
      </c>
      <c r="I12" s="9" t="s">
        <v>21</v>
      </c>
      <c r="J12" s="9" t="s">
        <v>22</v>
      </c>
      <c r="K12" s="6">
        <f t="shared" si="2"/>
        <v>26</v>
      </c>
      <c r="L12" s="6">
        <f t="shared" si="3"/>
        <v>206.60000000000002</v>
      </c>
      <c r="M12" s="6">
        <f t="shared" si="1"/>
        <v>0</v>
      </c>
    </row>
    <row r="13" spans="1:13" x14ac:dyDescent="0.2">
      <c r="A13" s="8">
        <v>43205</v>
      </c>
      <c r="B13" s="8" t="s">
        <v>27</v>
      </c>
      <c r="C13" s="9" t="s">
        <v>42</v>
      </c>
      <c r="D13" s="9" t="s">
        <v>43</v>
      </c>
      <c r="E13" s="10">
        <v>68</v>
      </c>
      <c r="F13" s="10">
        <v>2.5</v>
      </c>
      <c r="G13" s="10">
        <v>45.5</v>
      </c>
      <c r="H13" s="10">
        <f>E13-G13-F13</f>
        <v>20</v>
      </c>
      <c r="I13" s="9" t="s">
        <v>23</v>
      </c>
      <c r="J13" s="9"/>
      <c r="K13" s="6">
        <f t="shared" si="2"/>
        <v>20</v>
      </c>
      <c r="L13" s="6">
        <f t="shared" si="3"/>
        <v>186.60000000000002</v>
      </c>
      <c r="M13" s="6">
        <f t="shared" si="1"/>
        <v>0</v>
      </c>
    </row>
    <row r="14" spans="1:13" x14ac:dyDescent="0.2">
      <c r="A14" s="8">
        <v>43220</v>
      </c>
      <c r="B14" s="8" t="s">
        <v>27</v>
      </c>
      <c r="C14" s="9" t="s">
        <v>19</v>
      </c>
      <c r="D14" s="9" t="s">
        <v>20</v>
      </c>
      <c r="E14" s="10">
        <v>240</v>
      </c>
      <c r="F14" s="10">
        <v>0</v>
      </c>
      <c r="G14" s="10">
        <v>188</v>
      </c>
      <c r="H14" s="10">
        <f t="shared" ref="H14:H27" si="4">E14-G14-F14</f>
        <v>52</v>
      </c>
      <c r="I14" s="9" t="s">
        <v>21</v>
      </c>
      <c r="J14" s="9" t="s">
        <v>22</v>
      </c>
      <c r="K14" s="6">
        <f t="shared" si="2"/>
        <v>52</v>
      </c>
      <c r="L14" s="6">
        <f t="shared" si="3"/>
        <v>134.60000000000002</v>
      </c>
      <c r="M14" s="6">
        <f t="shared" si="1"/>
        <v>0</v>
      </c>
    </row>
    <row r="15" spans="1:13" x14ac:dyDescent="0.2">
      <c r="A15" s="8">
        <v>43235</v>
      </c>
      <c r="B15" s="8" t="s">
        <v>27</v>
      </c>
      <c r="C15" s="9" t="s">
        <v>19</v>
      </c>
      <c r="D15" s="9" t="s">
        <v>20</v>
      </c>
      <c r="E15" s="10">
        <v>120</v>
      </c>
      <c r="F15" s="10">
        <v>0</v>
      </c>
      <c r="G15" s="10">
        <v>94</v>
      </c>
      <c r="H15" s="10">
        <f t="shared" si="4"/>
        <v>26</v>
      </c>
      <c r="I15" s="9" t="s">
        <v>21</v>
      </c>
      <c r="J15" s="9" t="s">
        <v>22</v>
      </c>
      <c r="K15" s="6">
        <f t="shared" si="2"/>
        <v>26</v>
      </c>
      <c r="L15" s="6">
        <f t="shared" si="3"/>
        <v>108.60000000000002</v>
      </c>
      <c r="M15" s="6">
        <f t="shared" si="1"/>
        <v>0</v>
      </c>
    </row>
    <row r="16" spans="1:13" x14ac:dyDescent="0.2">
      <c r="A16" s="8">
        <v>43251</v>
      </c>
      <c r="B16" s="8" t="s">
        <v>27</v>
      </c>
      <c r="C16" s="9" t="s">
        <v>19</v>
      </c>
      <c r="D16" s="9" t="s">
        <v>20</v>
      </c>
      <c r="E16" s="10">
        <v>120</v>
      </c>
      <c r="F16" s="10">
        <v>0</v>
      </c>
      <c r="G16" s="10">
        <v>94</v>
      </c>
      <c r="H16" s="10">
        <f t="shared" si="4"/>
        <v>26</v>
      </c>
      <c r="I16" s="9" t="s">
        <v>21</v>
      </c>
      <c r="J16" s="9" t="s">
        <v>22</v>
      </c>
      <c r="K16" s="6">
        <f t="shared" si="2"/>
        <v>26</v>
      </c>
      <c r="L16" s="6">
        <f t="shared" si="3"/>
        <v>82.600000000000023</v>
      </c>
      <c r="M16" s="6">
        <f t="shared" si="1"/>
        <v>0</v>
      </c>
    </row>
    <row r="17" spans="1:13" x14ac:dyDescent="0.2">
      <c r="A17" s="8">
        <v>43252</v>
      </c>
      <c r="B17" s="8" t="s">
        <v>27</v>
      </c>
      <c r="C17" s="9" t="s">
        <v>19</v>
      </c>
      <c r="D17" s="9" t="s">
        <v>20</v>
      </c>
      <c r="E17" s="10">
        <v>120</v>
      </c>
      <c r="F17" s="10">
        <v>0</v>
      </c>
      <c r="G17" s="10">
        <v>94</v>
      </c>
      <c r="H17" s="10">
        <f t="shared" si="4"/>
        <v>26</v>
      </c>
      <c r="I17" s="9" t="s">
        <v>21</v>
      </c>
      <c r="J17" s="9" t="s">
        <v>22</v>
      </c>
      <c r="K17" s="6">
        <f t="shared" si="2"/>
        <v>26</v>
      </c>
      <c r="L17" s="6">
        <f t="shared" si="3"/>
        <v>56.600000000000023</v>
      </c>
      <c r="M17" s="6">
        <f t="shared" si="1"/>
        <v>0</v>
      </c>
    </row>
    <row r="18" spans="1:13" x14ac:dyDescent="0.2">
      <c r="A18" s="8">
        <v>43266</v>
      </c>
      <c r="B18" s="8" t="s">
        <v>27</v>
      </c>
      <c r="C18" s="9" t="s">
        <v>19</v>
      </c>
      <c r="D18" s="9" t="s">
        <v>20</v>
      </c>
      <c r="E18" s="10">
        <v>120</v>
      </c>
      <c r="F18" s="10">
        <v>0</v>
      </c>
      <c r="G18" s="10">
        <v>94</v>
      </c>
      <c r="H18" s="10">
        <f t="shared" si="4"/>
        <v>26</v>
      </c>
      <c r="I18" s="9" t="s">
        <v>21</v>
      </c>
      <c r="J18" s="9" t="s">
        <v>22</v>
      </c>
      <c r="K18" s="6">
        <f t="shared" si="2"/>
        <v>26</v>
      </c>
      <c r="L18" s="6">
        <f t="shared" si="3"/>
        <v>30.600000000000023</v>
      </c>
      <c r="M18" s="6">
        <f t="shared" si="1"/>
        <v>0</v>
      </c>
    </row>
    <row r="19" spans="1:13" x14ac:dyDescent="0.2">
      <c r="A19" s="8">
        <v>43281</v>
      </c>
      <c r="B19" s="8" t="s">
        <v>27</v>
      </c>
      <c r="C19" s="9" t="s">
        <v>19</v>
      </c>
      <c r="D19" s="9" t="s">
        <v>20</v>
      </c>
      <c r="E19" s="10">
        <v>120</v>
      </c>
      <c r="F19" s="10">
        <v>0</v>
      </c>
      <c r="G19" s="10">
        <v>94</v>
      </c>
      <c r="H19" s="10">
        <f t="shared" si="4"/>
        <v>26</v>
      </c>
      <c r="I19" s="9" t="s">
        <v>21</v>
      </c>
      <c r="J19" s="9" t="s">
        <v>22</v>
      </c>
      <c r="K19" s="6">
        <f t="shared" si="2"/>
        <v>26</v>
      </c>
      <c r="L19" s="6">
        <f t="shared" si="3"/>
        <v>4.6000000000000227</v>
      </c>
      <c r="M19" s="6">
        <f t="shared" si="1"/>
        <v>0</v>
      </c>
    </row>
    <row r="20" spans="1:13" x14ac:dyDescent="0.2">
      <c r="A20" s="8">
        <v>43296</v>
      </c>
      <c r="B20" s="8" t="s">
        <v>27</v>
      </c>
      <c r="C20" s="9" t="s">
        <v>19</v>
      </c>
      <c r="D20" s="9" t="s">
        <v>20</v>
      </c>
      <c r="E20" s="10">
        <v>120</v>
      </c>
      <c r="F20" s="10">
        <v>0</v>
      </c>
      <c r="G20" s="10">
        <v>94</v>
      </c>
      <c r="H20" s="10">
        <f t="shared" si="4"/>
        <v>26</v>
      </c>
      <c r="I20" s="9" t="s">
        <v>21</v>
      </c>
      <c r="J20" s="9" t="s">
        <v>22</v>
      </c>
      <c r="K20" s="6">
        <f t="shared" si="2"/>
        <v>4.6000000000000227</v>
      </c>
      <c r="L20" s="6">
        <f t="shared" si="3"/>
        <v>0</v>
      </c>
      <c r="M20" s="6">
        <f t="shared" si="1"/>
        <v>21.399999999999977</v>
      </c>
    </row>
    <row r="21" spans="1:13" x14ac:dyDescent="0.2">
      <c r="A21" s="8">
        <v>43312</v>
      </c>
      <c r="B21" s="8" t="s">
        <v>27</v>
      </c>
      <c r="C21" s="9" t="s">
        <v>19</v>
      </c>
      <c r="D21" s="9" t="s">
        <v>20</v>
      </c>
      <c r="E21" s="10">
        <v>120</v>
      </c>
      <c r="F21" s="10">
        <v>0</v>
      </c>
      <c r="G21" s="10">
        <v>94</v>
      </c>
      <c r="H21" s="10">
        <f t="shared" si="4"/>
        <v>26</v>
      </c>
      <c r="I21" s="9" t="s">
        <v>21</v>
      </c>
      <c r="J21" s="9" t="s">
        <v>22</v>
      </c>
      <c r="K21" s="6">
        <f t="shared" si="2"/>
        <v>0</v>
      </c>
      <c r="L21" s="6">
        <f t="shared" si="3"/>
        <v>0</v>
      </c>
      <c r="M21" s="6">
        <f t="shared" si="1"/>
        <v>26</v>
      </c>
    </row>
    <row r="22" spans="1:13" x14ac:dyDescent="0.2">
      <c r="A22" s="8">
        <v>43358</v>
      </c>
      <c r="B22" s="8" t="s">
        <v>28</v>
      </c>
      <c r="C22" s="9" t="s">
        <v>14</v>
      </c>
      <c r="D22" s="9" t="s">
        <v>47</v>
      </c>
      <c r="E22" s="10">
        <v>30</v>
      </c>
      <c r="F22" s="10">
        <v>0</v>
      </c>
      <c r="G22" s="10">
        <v>30</v>
      </c>
      <c r="H22" s="10">
        <f t="shared" si="4"/>
        <v>0</v>
      </c>
      <c r="I22" s="9" t="s">
        <v>38</v>
      </c>
      <c r="J22" s="9"/>
      <c r="K22" s="6">
        <f t="shared" si="2"/>
        <v>0</v>
      </c>
      <c r="L22" s="6">
        <f t="shared" si="3"/>
        <v>0</v>
      </c>
      <c r="M22" s="6">
        <f t="shared" si="1"/>
        <v>0</v>
      </c>
    </row>
    <row r="23" spans="1:13" x14ac:dyDescent="0.2">
      <c r="A23" s="8">
        <v>43374</v>
      </c>
      <c r="B23" s="8" t="s">
        <v>28</v>
      </c>
      <c r="C23" s="9" t="s">
        <v>29</v>
      </c>
      <c r="D23" s="9" t="s">
        <v>30</v>
      </c>
      <c r="E23" s="10">
        <v>110</v>
      </c>
      <c r="F23" s="10">
        <v>0</v>
      </c>
      <c r="G23" s="10">
        <v>0</v>
      </c>
      <c r="H23" s="10">
        <f t="shared" si="4"/>
        <v>110</v>
      </c>
      <c r="I23" s="9" t="s">
        <v>9</v>
      </c>
      <c r="J23" s="9" t="s">
        <v>31</v>
      </c>
      <c r="K23" s="6">
        <f t="shared" si="2"/>
        <v>0</v>
      </c>
      <c r="L23" s="6">
        <f t="shared" si="3"/>
        <v>0</v>
      </c>
      <c r="M23" s="6">
        <f t="shared" si="1"/>
        <v>110</v>
      </c>
    </row>
    <row r="24" spans="1:13" x14ac:dyDescent="0.2">
      <c r="A24" s="8">
        <v>43416</v>
      </c>
      <c r="B24" s="8" t="s">
        <v>26</v>
      </c>
      <c r="C24" s="9" t="s">
        <v>34</v>
      </c>
      <c r="D24" s="9" t="s">
        <v>35</v>
      </c>
      <c r="E24" s="10">
        <v>106</v>
      </c>
      <c r="F24" s="10">
        <v>0</v>
      </c>
      <c r="G24" s="10">
        <v>98</v>
      </c>
      <c r="H24" s="10">
        <f t="shared" si="4"/>
        <v>8</v>
      </c>
      <c r="I24" s="9" t="s">
        <v>23</v>
      </c>
      <c r="J24" s="9"/>
      <c r="K24" s="6">
        <f t="shared" si="2"/>
        <v>0</v>
      </c>
      <c r="L24" s="6">
        <f t="shared" si="3"/>
        <v>0</v>
      </c>
      <c r="M24" s="6">
        <f t="shared" si="1"/>
        <v>8</v>
      </c>
    </row>
    <row r="25" spans="1:13" x14ac:dyDescent="0.2">
      <c r="A25" s="8">
        <v>43435</v>
      </c>
      <c r="B25" s="8" t="s">
        <v>26</v>
      </c>
      <c r="C25" s="9" t="s">
        <v>37</v>
      </c>
      <c r="D25" s="9" t="s">
        <v>15</v>
      </c>
      <c r="E25" s="10">
        <v>27</v>
      </c>
      <c r="F25" s="10">
        <v>2</v>
      </c>
      <c r="G25" s="10">
        <v>25</v>
      </c>
      <c r="H25" s="10">
        <f t="shared" si="4"/>
        <v>0</v>
      </c>
      <c r="I25" s="9" t="s">
        <v>38</v>
      </c>
      <c r="J25" s="9"/>
      <c r="K25" s="6">
        <f t="shared" si="2"/>
        <v>0</v>
      </c>
      <c r="L25" s="6">
        <f t="shared" si="3"/>
        <v>0</v>
      </c>
      <c r="M25" s="6">
        <f t="shared" si="1"/>
        <v>0</v>
      </c>
    </row>
    <row r="26" spans="1:13" x14ac:dyDescent="0.2">
      <c r="A26" s="8">
        <v>43435</v>
      </c>
      <c r="B26" s="8" t="s">
        <v>27</v>
      </c>
      <c r="C26" s="9" t="s">
        <v>37</v>
      </c>
      <c r="D26" s="9" t="s">
        <v>15</v>
      </c>
      <c r="E26" s="10">
        <v>27</v>
      </c>
      <c r="F26" s="10">
        <v>2</v>
      </c>
      <c r="G26" s="10">
        <v>25</v>
      </c>
      <c r="H26" s="10">
        <f t="shared" si="4"/>
        <v>0</v>
      </c>
      <c r="I26" s="9" t="s">
        <v>38</v>
      </c>
      <c r="J26" s="9"/>
      <c r="K26" s="6">
        <f t="shared" si="2"/>
        <v>0</v>
      </c>
      <c r="L26" s="6">
        <f t="shared" si="3"/>
        <v>0</v>
      </c>
      <c r="M26" s="6">
        <f t="shared" si="1"/>
        <v>0</v>
      </c>
    </row>
    <row r="27" spans="1:13" x14ac:dyDescent="0.2">
      <c r="A27" s="8">
        <v>43435</v>
      </c>
      <c r="B27" s="8" t="s">
        <v>28</v>
      </c>
      <c r="C27" s="9" t="s">
        <v>37</v>
      </c>
      <c r="D27" s="9" t="s">
        <v>15</v>
      </c>
      <c r="E27" s="10">
        <v>27</v>
      </c>
      <c r="F27" s="10">
        <v>2</v>
      </c>
      <c r="G27" s="10">
        <v>25</v>
      </c>
      <c r="H27" s="10">
        <f t="shared" si="4"/>
        <v>0</v>
      </c>
      <c r="I27" s="9" t="s">
        <v>38</v>
      </c>
      <c r="J27" s="9"/>
      <c r="K27" s="6">
        <f t="shared" si="2"/>
        <v>0</v>
      </c>
      <c r="L27" s="6">
        <f t="shared" si="3"/>
        <v>0</v>
      </c>
      <c r="M27" s="6">
        <f t="shared" si="1"/>
        <v>0</v>
      </c>
    </row>
    <row r="28" spans="1:13" x14ac:dyDescent="0.2">
      <c r="A28" s="8"/>
      <c r="B28" s="8"/>
      <c r="C28" s="9"/>
      <c r="D28" s="9"/>
      <c r="E28" s="10"/>
      <c r="F28" s="10"/>
      <c r="G28" s="10"/>
      <c r="H28" s="10"/>
      <c r="I28" s="9"/>
      <c r="J28" s="9"/>
      <c r="K28" s="6">
        <f t="shared" si="2"/>
        <v>0</v>
      </c>
      <c r="L28" s="6">
        <f t="shared" si="3"/>
        <v>0</v>
      </c>
      <c r="M28" s="6">
        <f t="shared" si="1"/>
        <v>0</v>
      </c>
    </row>
    <row r="29" spans="1:13" x14ac:dyDescent="0.2">
      <c r="A29" s="8"/>
      <c r="B29" s="8"/>
      <c r="C29" s="9"/>
      <c r="D29" s="9"/>
      <c r="E29" s="10"/>
      <c r="F29" s="10"/>
      <c r="G29" s="10"/>
      <c r="H29" s="10"/>
      <c r="I29" s="9"/>
      <c r="J29" s="9"/>
      <c r="K29" s="6">
        <f t="shared" si="2"/>
        <v>0</v>
      </c>
      <c r="L29" s="6">
        <f t="shared" si="3"/>
        <v>0</v>
      </c>
      <c r="M29" s="6">
        <f t="shared" si="1"/>
        <v>0</v>
      </c>
    </row>
    <row r="30" spans="1:13" x14ac:dyDescent="0.2">
      <c r="A30" s="8"/>
      <c r="B30" s="8"/>
      <c r="C30" s="9"/>
      <c r="D30" s="9"/>
      <c r="E30" s="10"/>
      <c r="F30" s="10"/>
      <c r="G30" s="10"/>
      <c r="H30" s="10"/>
      <c r="I30" s="9"/>
      <c r="J30" s="9"/>
      <c r="K30" s="6">
        <f t="shared" si="2"/>
        <v>0</v>
      </c>
      <c r="L30" s="6">
        <f t="shared" si="3"/>
        <v>0</v>
      </c>
      <c r="M30" s="6">
        <f t="shared" si="1"/>
        <v>0</v>
      </c>
    </row>
    <row r="31" spans="1:13" x14ac:dyDescent="0.2">
      <c r="K31" s="3"/>
    </row>
    <row r="32" spans="1:13" x14ac:dyDescent="0.2">
      <c r="A32" t="s">
        <v>74</v>
      </c>
      <c r="L32" s="4" t="s">
        <v>39</v>
      </c>
      <c r="M32" s="5">
        <f>SUM(M6:M30)</f>
        <v>165.39999999999998</v>
      </c>
    </row>
  </sheetData>
  <mergeCells count="2">
    <mergeCell ref="A4:C4"/>
    <mergeCell ref="A2:D2"/>
  </mergeCells>
  <phoneticPr fontId="1" type="noConversion"/>
  <pageMargins left="0.75" right="0.75" top="1" bottom="1" header="0.5" footer="0.5"/>
  <pageSetup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F3" sqref="F3"/>
    </sheetView>
  </sheetViews>
  <sheetFormatPr defaultRowHeight="12.75" x14ac:dyDescent="0.2"/>
  <cols>
    <col min="1" max="1" width="9" customWidth="1"/>
    <col min="2" max="2" width="7.5703125" customWidth="1"/>
    <col min="3" max="3" width="15.140625" customWidth="1"/>
    <col min="4" max="4" width="16" customWidth="1"/>
    <col min="5" max="5" width="8.140625" bestFit="1" customWidth="1"/>
    <col min="6" max="6" width="11.5703125" customWidth="1"/>
    <col min="7" max="7" width="9" bestFit="1" customWidth="1"/>
    <col min="8" max="8" width="8.140625" bestFit="1" customWidth="1"/>
    <col min="9" max="9" width="12.140625" customWidth="1"/>
    <col min="10" max="10" width="13.7109375" customWidth="1"/>
    <col min="11" max="11" width="10.140625" customWidth="1"/>
    <col min="12" max="12" width="9.7109375" bestFit="1" customWidth="1"/>
    <col min="13" max="13" width="10.5703125" customWidth="1"/>
  </cols>
  <sheetData>
    <row r="1" spans="1:13" ht="15.75" x14ac:dyDescent="0.25">
      <c r="A1" s="2" t="s">
        <v>44</v>
      </c>
      <c r="B1" s="2"/>
    </row>
    <row r="2" spans="1:13" x14ac:dyDescent="0.2">
      <c r="A2" s="23" t="s">
        <v>46</v>
      </c>
      <c r="B2" s="24"/>
      <c r="C2" s="24"/>
      <c r="D2" s="24"/>
    </row>
    <row r="3" spans="1:13" x14ac:dyDescent="0.2">
      <c r="A3" s="11" t="s">
        <v>24</v>
      </c>
      <c r="B3" s="12"/>
    </row>
    <row r="4" spans="1:13" x14ac:dyDescent="0.2">
      <c r="A4" s="22" t="s">
        <v>18</v>
      </c>
      <c r="B4" s="22"/>
      <c r="C4" s="22"/>
      <c r="D4" s="7"/>
    </row>
    <row r="5" spans="1:13" s="1" customFormat="1" ht="66" customHeight="1" x14ac:dyDescent="0.2">
      <c r="A5" s="1" t="s">
        <v>0</v>
      </c>
      <c r="B5" s="1" t="s">
        <v>25</v>
      </c>
      <c r="C5" s="1" t="s">
        <v>1</v>
      </c>
      <c r="D5" s="1" t="s">
        <v>2</v>
      </c>
      <c r="E5" s="1" t="s">
        <v>3</v>
      </c>
      <c r="F5" s="1" t="s">
        <v>71</v>
      </c>
      <c r="G5" s="1" t="s">
        <v>4</v>
      </c>
      <c r="H5" s="1" t="s">
        <v>5</v>
      </c>
      <c r="I5" s="1" t="s">
        <v>6</v>
      </c>
      <c r="J5" s="1" t="s">
        <v>36</v>
      </c>
      <c r="K5" s="1" t="s">
        <v>41</v>
      </c>
      <c r="L5" s="1" t="s">
        <v>11</v>
      </c>
      <c r="M5" s="1" t="s">
        <v>45</v>
      </c>
    </row>
    <row r="6" spans="1:13" x14ac:dyDescent="0.2">
      <c r="A6" s="8"/>
      <c r="B6" s="8"/>
      <c r="C6" s="9"/>
      <c r="D6" s="9"/>
      <c r="E6" s="10"/>
      <c r="F6" s="10"/>
      <c r="G6" s="10"/>
      <c r="H6" s="10"/>
      <c r="I6" s="9"/>
      <c r="J6" s="9"/>
      <c r="K6" s="6">
        <f>IF(H6&lt;D4,H6,D4)</f>
        <v>0</v>
      </c>
      <c r="L6" s="6">
        <f>D4-K6</f>
        <v>0</v>
      </c>
      <c r="M6" s="6">
        <f>H6-K6</f>
        <v>0</v>
      </c>
    </row>
    <row r="7" spans="1:13" x14ac:dyDescent="0.2">
      <c r="A7" s="8"/>
      <c r="B7" s="8"/>
      <c r="C7" s="9"/>
      <c r="D7" s="9"/>
      <c r="E7" s="10"/>
      <c r="F7" s="10"/>
      <c r="G7" s="10"/>
      <c r="H7" s="10"/>
      <c r="I7" s="9"/>
      <c r="J7" s="9"/>
      <c r="K7" s="6">
        <f>IF(H7&lt;L6,H7,L6)</f>
        <v>0</v>
      </c>
      <c r="L7" s="6">
        <f>L6-K7</f>
        <v>0</v>
      </c>
      <c r="M7" s="6">
        <f t="shared" ref="M7:M30" si="0">H7-K7</f>
        <v>0</v>
      </c>
    </row>
    <row r="8" spans="1:13" x14ac:dyDescent="0.2">
      <c r="A8" s="8"/>
      <c r="B8" s="8"/>
      <c r="C8" s="9"/>
      <c r="D8" s="9"/>
      <c r="E8" s="10"/>
      <c r="F8" s="10"/>
      <c r="G8" s="10"/>
      <c r="H8" s="10"/>
      <c r="I8" s="9"/>
      <c r="J8" s="9"/>
      <c r="K8" s="6">
        <f t="shared" ref="K8:K30" si="1">IF(H8&lt;L7,H8,L7)</f>
        <v>0</v>
      </c>
      <c r="L8" s="6">
        <f t="shared" ref="L8:L30" si="2">L7-K8</f>
        <v>0</v>
      </c>
      <c r="M8" s="6">
        <f t="shared" si="0"/>
        <v>0</v>
      </c>
    </row>
    <row r="9" spans="1:13" x14ac:dyDescent="0.2">
      <c r="A9" s="8"/>
      <c r="B9" s="8"/>
      <c r="C9" s="9"/>
      <c r="D9" s="9"/>
      <c r="E9" s="10"/>
      <c r="F9" s="10"/>
      <c r="G9" s="10"/>
      <c r="H9" s="10"/>
      <c r="I9" s="9"/>
      <c r="J9" s="9"/>
      <c r="K9" s="6">
        <f t="shared" si="1"/>
        <v>0</v>
      </c>
      <c r="L9" s="6">
        <f t="shared" si="2"/>
        <v>0</v>
      </c>
      <c r="M9" s="6">
        <f t="shared" si="0"/>
        <v>0</v>
      </c>
    </row>
    <row r="10" spans="1:13" x14ac:dyDescent="0.2">
      <c r="A10" s="8"/>
      <c r="B10" s="8"/>
      <c r="C10" s="9"/>
      <c r="D10" s="9"/>
      <c r="E10" s="10"/>
      <c r="F10" s="10"/>
      <c r="G10" s="10"/>
      <c r="H10" s="10"/>
      <c r="I10" s="9"/>
      <c r="J10" s="9"/>
      <c r="K10" s="6">
        <f t="shared" si="1"/>
        <v>0</v>
      </c>
      <c r="L10" s="6">
        <f t="shared" si="2"/>
        <v>0</v>
      </c>
      <c r="M10" s="6">
        <f t="shared" si="0"/>
        <v>0</v>
      </c>
    </row>
    <row r="11" spans="1:13" x14ac:dyDescent="0.2">
      <c r="A11" s="8"/>
      <c r="B11" s="8"/>
      <c r="C11" s="9"/>
      <c r="D11" s="9"/>
      <c r="E11" s="10"/>
      <c r="F11" s="10"/>
      <c r="G11" s="10"/>
      <c r="H11" s="10"/>
      <c r="I11" s="9"/>
      <c r="J11" s="9"/>
      <c r="K11" s="6">
        <f t="shared" si="1"/>
        <v>0</v>
      </c>
      <c r="L11" s="6">
        <f t="shared" si="2"/>
        <v>0</v>
      </c>
      <c r="M11" s="6">
        <f t="shared" si="0"/>
        <v>0</v>
      </c>
    </row>
    <row r="12" spans="1:13" x14ac:dyDescent="0.2">
      <c r="A12" s="8"/>
      <c r="B12" s="8"/>
      <c r="C12" s="9"/>
      <c r="D12" s="9"/>
      <c r="E12" s="10"/>
      <c r="F12" s="10"/>
      <c r="G12" s="10"/>
      <c r="H12" s="10"/>
      <c r="I12" s="9"/>
      <c r="J12" s="9"/>
      <c r="K12" s="6">
        <f t="shared" si="1"/>
        <v>0</v>
      </c>
      <c r="L12" s="6">
        <f t="shared" si="2"/>
        <v>0</v>
      </c>
      <c r="M12" s="6">
        <f t="shared" si="0"/>
        <v>0</v>
      </c>
    </row>
    <row r="13" spans="1:13" x14ac:dyDescent="0.2">
      <c r="A13" s="8"/>
      <c r="B13" s="8"/>
      <c r="C13" s="9"/>
      <c r="D13" s="9"/>
      <c r="E13" s="10"/>
      <c r="F13" s="10"/>
      <c r="G13" s="10"/>
      <c r="H13" s="10"/>
      <c r="I13" s="9"/>
      <c r="J13" s="9"/>
      <c r="K13" s="6">
        <f t="shared" si="1"/>
        <v>0</v>
      </c>
      <c r="L13" s="6">
        <f t="shared" si="2"/>
        <v>0</v>
      </c>
      <c r="M13" s="6">
        <f t="shared" si="0"/>
        <v>0</v>
      </c>
    </row>
    <row r="14" spans="1:13" x14ac:dyDescent="0.2">
      <c r="A14" s="8"/>
      <c r="B14" s="8"/>
      <c r="C14" s="9"/>
      <c r="D14" s="9"/>
      <c r="E14" s="10"/>
      <c r="F14" s="10"/>
      <c r="G14" s="10"/>
      <c r="H14" s="10"/>
      <c r="I14" s="9"/>
      <c r="J14" s="9"/>
      <c r="K14" s="6">
        <f t="shared" si="1"/>
        <v>0</v>
      </c>
      <c r="L14" s="6">
        <f t="shared" si="2"/>
        <v>0</v>
      </c>
      <c r="M14" s="6">
        <f t="shared" si="0"/>
        <v>0</v>
      </c>
    </row>
    <row r="15" spans="1:13" x14ac:dyDescent="0.2">
      <c r="A15" s="8"/>
      <c r="B15" s="8"/>
      <c r="C15" s="9"/>
      <c r="D15" s="9"/>
      <c r="E15" s="10"/>
      <c r="F15" s="10"/>
      <c r="G15" s="10"/>
      <c r="H15" s="10"/>
      <c r="I15" s="9"/>
      <c r="J15" s="9"/>
      <c r="K15" s="6">
        <f t="shared" si="1"/>
        <v>0</v>
      </c>
      <c r="L15" s="6">
        <f t="shared" si="2"/>
        <v>0</v>
      </c>
      <c r="M15" s="6">
        <f t="shared" si="0"/>
        <v>0</v>
      </c>
    </row>
    <row r="16" spans="1:13" x14ac:dyDescent="0.2">
      <c r="A16" s="8"/>
      <c r="B16" s="8"/>
      <c r="C16" s="9"/>
      <c r="D16" s="9"/>
      <c r="E16" s="10"/>
      <c r="F16" s="10"/>
      <c r="G16" s="10"/>
      <c r="H16" s="10"/>
      <c r="I16" s="9"/>
      <c r="J16" s="9"/>
      <c r="K16" s="6">
        <f t="shared" si="1"/>
        <v>0</v>
      </c>
      <c r="L16" s="6">
        <f t="shared" si="2"/>
        <v>0</v>
      </c>
      <c r="M16" s="6">
        <f t="shared" si="0"/>
        <v>0</v>
      </c>
    </row>
    <row r="17" spans="1:13" x14ac:dyDescent="0.2">
      <c r="A17" s="8"/>
      <c r="B17" s="8"/>
      <c r="C17" s="9"/>
      <c r="D17" s="9"/>
      <c r="E17" s="10"/>
      <c r="F17" s="10"/>
      <c r="G17" s="10"/>
      <c r="H17" s="10"/>
      <c r="I17" s="9"/>
      <c r="J17" s="9"/>
      <c r="K17" s="6">
        <f t="shared" si="1"/>
        <v>0</v>
      </c>
      <c r="L17" s="6">
        <f t="shared" si="2"/>
        <v>0</v>
      </c>
      <c r="M17" s="6">
        <f t="shared" si="0"/>
        <v>0</v>
      </c>
    </row>
    <row r="18" spans="1:13" x14ac:dyDescent="0.2">
      <c r="A18" s="8"/>
      <c r="B18" s="8"/>
      <c r="C18" s="9"/>
      <c r="D18" s="9"/>
      <c r="E18" s="10"/>
      <c r="F18" s="10"/>
      <c r="G18" s="10"/>
      <c r="H18" s="10"/>
      <c r="I18" s="9"/>
      <c r="J18" s="9"/>
      <c r="K18" s="6">
        <f t="shared" si="1"/>
        <v>0</v>
      </c>
      <c r="L18" s="6">
        <f t="shared" si="2"/>
        <v>0</v>
      </c>
      <c r="M18" s="6">
        <f t="shared" si="0"/>
        <v>0</v>
      </c>
    </row>
    <row r="19" spans="1:13" x14ac:dyDescent="0.2">
      <c r="A19" s="8"/>
      <c r="B19" s="8"/>
      <c r="C19" s="9"/>
      <c r="D19" s="9"/>
      <c r="E19" s="10"/>
      <c r="F19" s="10"/>
      <c r="G19" s="10"/>
      <c r="H19" s="10"/>
      <c r="I19" s="9"/>
      <c r="J19" s="9"/>
      <c r="K19" s="6">
        <f t="shared" si="1"/>
        <v>0</v>
      </c>
      <c r="L19" s="6">
        <f t="shared" si="2"/>
        <v>0</v>
      </c>
      <c r="M19" s="6">
        <f t="shared" si="0"/>
        <v>0</v>
      </c>
    </row>
    <row r="20" spans="1:13" x14ac:dyDescent="0.2">
      <c r="A20" s="8"/>
      <c r="B20" s="8"/>
      <c r="C20" s="9"/>
      <c r="D20" s="9"/>
      <c r="E20" s="10"/>
      <c r="F20" s="10"/>
      <c r="G20" s="10"/>
      <c r="H20" s="10"/>
      <c r="I20" s="9"/>
      <c r="J20" s="9"/>
      <c r="K20" s="6">
        <f t="shared" si="1"/>
        <v>0</v>
      </c>
      <c r="L20" s="6">
        <f t="shared" si="2"/>
        <v>0</v>
      </c>
      <c r="M20" s="6">
        <f t="shared" si="0"/>
        <v>0</v>
      </c>
    </row>
    <row r="21" spans="1:13" x14ac:dyDescent="0.2">
      <c r="A21" s="8"/>
      <c r="B21" s="8"/>
      <c r="C21" s="9"/>
      <c r="D21" s="9"/>
      <c r="E21" s="10"/>
      <c r="F21" s="10"/>
      <c r="G21" s="10"/>
      <c r="H21" s="10"/>
      <c r="I21" s="9"/>
      <c r="J21" s="9"/>
      <c r="K21" s="6">
        <f t="shared" si="1"/>
        <v>0</v>
      </c>
      <c r="L21" s="6">
        <f t="shared" si="2"/>
        <v>0</v>
      </c>
      <c r="M21" s="6">
        <f t="shared" si="0"/>
        <v>0</v>
      </c>
    </row>
    <row r="22" spans="1:13" x14ac:dyDescent="0.2">
      <c r="A22" s="8"/>
      <c r="B22" s="8"/>
      <c r="C22" s="9"/>
      <c r="D22" s="9"/>
      <c r="E22" s="10"/>
      <c r="F22" s="10"/>
      <c r="G22" s="10"/>
      <c r="H22" s="10"/>
      <c r="I22" s="9"/>
      <c r="J22" s="9"/>
      <c r="K22" s="6">
        <f t="shared" si="1"/>
        <v>0</v>
      </c>
      <c r="L22" s="6">
        <f t="shared" si="2"/>
        <v>0</v>
      </c>
      <c r="M22" s="6">
        <f t="shared" si="0"/>
        <v>0</v>
      </c>
    </row>
    <row r="23" spans="1:13" x14ac:dyDescent="0.2">
      <c r="A23" s="8"/>
      <c r="B23" s="8"/>
      <c r="C23" s="9"/>
      <c r="D23" s="9"/>
      <c r="E23" s="10"/>
      <c r="F23" s="10"/>
      <c r="G23" s="10"/>
      <c r="H23" s="10"/>
      <c r="I23" s="9"/>
      <c r="J23" s="9"/>
      <c r="K23" s="6">
        <f t="shared" si="1"/>
        <v>0</v>
      </c>
      <c r="L23" s="6">
        <f t="shared" si="2"/>
        <v>0</v>
      </c>
      <c r="M23" s="6">
        <f t="shared" si="0"/>
        <v>0</v>
      </c>
    </row>
    <row r="24" spans="1:13" x14ac:dyDescent="0.2">
      <c r="A24" s="8"/>
      <c r="B24" s="8"/>
      <c r="C24" s="9"/>
      <c r="D24" s="9"/>
      <c r="E24" s="10"/>
      <c r="F24" s="10"/>
      <c r="G24" s="10"/>
      <c r="H24" s="10"/>
      <c r="I24" s="9"/>
      <c r="J24" s="9"/>
      <c r="K24" s="6">
        <f t="shared" si="1"/>
        <v>0</v>
      </c>
      <c r="L24" s="6">
        <f t="shared" si="2"/>
        <v>0</v>
      </c>
      <c r="M24" s="6">
        <f t="shared" si="0"/>
        <v>0</v>
      </c>
    </row>
    <row r="25" spans="1:13" x14ac:dyDescent="0.2">
      <c r="A25" s="8"/>
      <c r="B25" s="8"/>
      <c r="C25" s="9"/>
      <c r="D25" s="9"/>
      <c r="E25" s="10"/>
      <c r="F25" s="10"/>
      <c r="G25" s="10"/>
      <c r="H25" s="10"/>
      <c r="I25" s="9"/>
      <c r="J25" s="9"/>
      <c r="K25" s="6">
        <f t="shared" si="1"/>
        <v>0</v>
      </c>
      <c r="L25" s="6">
        <f t="shared" si="2"/>
        <v>0</v>
      </c>
      <c r="M25" s="6">
        <f t="shared" si="0"/>
        <v>0</v>
      </c>
    </row>
    <row r="26" spans="1:13" x14ac:dyDescent="0.2">
      <c r="A26" s="8"/>
      <c r="B26" s="8"/>
      <c r="C26" s="9"/>
      <c r="D26" s="9"/>
      <c r="E26" s="10"/>
      <c r="F26" s="10"/>
      <c r="G26" s="10"/>
      <c r="H26" s="10"/>
      <c r="I26" s="9"/>
      <c r="J26" s="9"/>
      <c r="K26" s="6">
        <f t="shared" si="1"/>
        <v>0</v>
      </c>
      <c r="L26" s="6">
        <f t="shared" si="2"/>
        <v>0</v>
      </c>
      <c r="M26" s="6">
        <f t="shared" si="0"/>
        <v>0</v>
      </c>
    </row>
    <row r="27" spans="1:13" x14ac:dyDescent="0.2">
      <c r="A27" s="8"/>
      <c r="B27" s="8"/>
      <c r="C27" s="9"/>
      <c r="D27" s="9"/>
      <c r="E27" s="10"/>
      <c r="F27" s="10"/>
      <c r="G27" s="10"/>
      <c r="H27" s="10"/>
      <c r="I27" s="9"/>
      <c r="J27" s="9"/>
      <c r="K27" s="6">
        <f t="shared" si="1"/>
        <v>0</v>
      </c>
      <c r="L27" s="6">
        <f t="shared" si="2"/>
        <v>0</v>
      </c>
      <c r="M27" s="6">
        <f t="shared" si="0"/>
        <v>0</v>
      </c>
    </row>
    <row r="28" spans="1:13" x14ac:dyDescent="0.2">
      <c r="A28" s="8"/>
      <c r="B28" s="8"/>
      <c r="C28" s="9"/>
      <c r="D28" s="9"/>
      <c r="E28" s="10"/>
      <c r="F28" s="10"/>
      <c r="G28" s="10"/>
      <c r="H28" s="10"/>
      <c r="I28" s="9"/>
      <c r="J28" s="9"/>
      <c r="K28" s="6">
        <f t="shared" si="1"/>
        <v>0</v>
      </c>
      <c r="L28" s="6">
        <f t="shared" si="2"/>
        <v>0</v>
      </c>
      <c r="M28" s="6">
        <f t="shared" si="0"/>
        <v>0</v>
      </c>
    </row>
    <row r="29" spans="1:13" x14ac:dyDescent="0.2">
      <c r="A29" s="8"/>
      <c r="B29" s="8"/>
      <c r="C29" s="9"/>
      <c r="D29" s="9"/>
      <c r="E29" s="10"/>
      <c r="F29" s="10"/>
      <c r="G29" s="10"/>
      <c r="H29" s="10"/>
      <c r="I29" s="9"/>
      <c r="J29" s="9"/>
      <c r="K29" s="6">
        <f t="shared" si="1"/>
        <v>0</v>
      </c>
      <c r="L29" s="6">
        <f t="shared" si="2"/>
        <v>0</v>
      </c>
      <c r="M29" s="6">
        <f t="shared" si="0"/>
        <v>0</v>
      </c>
    </row>
    <row r="30" spans="1:13" x14ac:dyDescent="0.2">
      <c r="A30" s="8"/>
      <c r="B30" s="8"/>
      <c r="C30" s="9"/>
      <c r="D30" s="9"/>
      <c r="E30" s="10"/>
      <c r="F30" s="10"/>
      <c r="G30" s="10"/>
      <c r="H30" s="10"/>
      <c r="I30" s="9"/>
      <c r="J30" s="9"/>
      <c r="K30" s="6">
        <f t="shared" si="1"/>
        <v>0</v>
      </c>
      <c r="L30" s="6">
        <f t="shared" si="2"/>
        <v>0</v>
      </c>
      <c r="M30" s="6">
        <f t="shared" si="0"/>
        <v>0</v>
      </c>
    </row>
    <row r="31" spans="1:13" x14ac:dyDescent="0.2">
      <c r="K31" s="3"/>
    </row>
    <row r="32" spans="1:13" x14ac:dyDescent="0.2">
      <c r="A32" t="s">
        <v>81</v>
      </c>
      <c r="L32" s="4" t="s">
        <v>39</v>
      </c>
      <c r="M32" s="5">
        <f>SUM(M6:M30)</f>
        <v>0</v>
      </c>
    </row>
  </sheetData>
  <mergeCells count="2">
    <mergeCell ref="A4:C4"/>
    <mergeCell ref="A2:D2"/>
  </mergeCells>
  <phoneticPr fontId="1" type="noConversion"/>
  <pageMargins left="0.75" right="0.75" top="1" bottom="1" header="0.5" footer="0.5"/>
  <pageSetup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Example</vt:lpstr>
      <vt:lpstr>Health Care Tracker</vt:lpstr>
    </vt:vector>
  </TitlesOfParts>
  <Company>MSU Ag-Econ/Econ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jschumacher</dc:creator>
  <cp:lastModifiedBy>Hayes, Keri</cp:lastModifiedBy>
  <cp:lastPrinted>2009-02-04T21:52:25Z</cp:lastPrinted>
  <dcterms:created xsi:type="dcterms:W3CDTF">2008-06-18T14:22:11Z</dcterms:created>
  <dcterms:modified xsi:type="dcterms:W3CDTF">2021-05-12T18:44:33Z</dcterms:modified>
</cp:coreProperties>
</file>